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5" windowWidth="19200" windowHeight="11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45" i="1"/>
  <c r="D45"/>
  <c r="F4"/>
  <c r="F45" s="1"/>
  <c r="F5" l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</calcChain>
</file>

<file path=xl/sharedStrings.xml><?xml version="1.0" encoding="utf-8"?>
<sst xmlns="http://schemas.openxmlformats.org/spreadsheetml/2006/main" count="91" uniqueCount="59">
  <si>
    <t>National Kouhsiung University of Apploed Sciences 105 Aquatic Activities Club</t>
    <phoneticPr fontId="3" type="noConversion"/>
  </si>
  <si>
    <t>水上活動社104年11月</t>
  </si>
  <si>
    <t>日  期</t>
  </si>
  <si>
    <t>單據編號</t>
  </si>
  <si>
    <t>項         目</t>
  </si>
  <si>
    <t>收入金額</t>
  </si>
  <si>
    <t>支出金額</t>
  </si>
  <si>
    <t>餘   額</t>
  </si>
  <si>
    <t>備      註</t>
  </si>
  <si>
    <t>10月餘額</t>
  </si>
  <si>
    <t>學生會補助</t>
    <phoneticPr fontId="5" type="noConversion"/>
  </si>
  <si>
    <t>支援新大</t>
    <phoneticPr fontId="5" type="noConversion"/>
  </si>
  <si>
    <t>器材費</t>
    <phoneticPr fontId="5" type="noConversion"/>
  </si>
  <si>
    <t>體委印章</t>
    <phoneticPr fontId="5" type="noConversion"/>
  </si>
  <si>
    <t>器材費</t>
  </si>
  <si>
    <t>浪板維修</t>
  </si>
  <si>
    <t>行政影印</t>
  </si>
  <si>
    <t>社團空白收據</t>
  </si>
  <si>
    <t>支援社嘉</t>
  </si>
  <si>
    <t>行政影印</t>
    <phoneticPr fontId="5" type="noConversion"/>
  </si>
  <si>
    <t>社團幹部訓練(一籌)</t>
    <phoneticPr fontId="5" type="noConversion"/>
  </si>
  <si>
    <t>社團幹部訓練(行前)</t>
    <phoneticPr fontId="5" type="noConversion"/>
  </si>
  <si>
    <t>美宣影印</t>
    <phoneticPr fontId="5" type="noConversion"/>
  </si>
  <si>
    <t>社團幹部訓練(邀請卡)</t>
    <phoneticPr fontId="5" type="noConversion"/>
  </si>
  <si>
    <t>耗材費</t>
    <phoneticPr fontId="5" type="noConversion"/>
  </si>
  <si>
    <t>社評(資料袋)</t>
    <phoneticPr fontId="5" type="noConversion"/>
  </si>
  <si>
    <t>11月月會</t>
    <phoneticPr fontId="5" type="noConversion"/>
  </si>
  <si>
    <t>垃圾袋</t>
    <phoneticPr fontId="5" type="noConversion"/>
  </si>
  <si>
    <t>保險費</t>
    <phoneticPr fontId="3" type="noConversion"/>
  </si>
  <si>
    <t>社團幹部訓練</t>
    <phoneticPr fontId="5" type="noConversion"/>
  </si>
  <si>
    <t>社團空白收據</t>
    <phoneticPr fontId="5" type="noConversion"/>
  </si>
  <si>
    <t>活動報名費</t>
    <phoneticPr fontId="3" type="noConversion"/>
  </si>
  <si>
    <t>風浪板體驗</t>
    <phoneticPr fontId="3" type="noConversion"/>
  </si>
  <si>
    <t>獨木舟體驗</t>
    <phoneticPr fontId="3" type="noConversion"/>
  </si>
  <si>
    <t>遊湖費</t>
    <phoneticPr fontId="3" type="noConversion"/>
  </si>
  <si>
    <t>伙食費</t>
    <phoneticPr fontId="3" type="noConversion"/>
  </si>
  <si>
    <t>停車費</t>
    <phoneticPr fontId="3" type="noConversion"/>
  </si>
  <si>
    <t>文具用品</t>
    <phoneticPr fontId="5" type="noConversion"/>
  </si>
  <si>
    <t>社評(頁碼)</t>
    <phoneticPr fontId="5" type="noConversion"/>
  </si>
  <si>
    <t>社評(小冊子)</t>
    <phoneticPr fontId="5" type="noConversion"/>
  </si>
  <si>
    <t>社評(黏貼憑證)</t>
    <phoneticPr fontId="5" type="noConversion"/>
  </si>
  <si>
    <t>社評(體委會議資料)</t>
    <phoneticPr fontId="5" type="noConversion"/>
  </si>
  <si>
    <t>社評(帳目)</t>
    <phoneticPr fontId="5" type="noConversion"/>
  </si>
  <si>
    <t>社評(膠帶)</t>
    <phoneticPr fontId="5" type="noConversion"/>
  </si>
  <si>
    <t>社評(標籤)</t>
    <phoneticPr fontId="5" type="noConversion"/>
  </si>
  <si>
    <t>社評(封面)</t>
    <phoneticPr fontId="5" type="noConversion"/>
  </si>
  <si>
    <t>印章</t>
    <phoneticPr fontId="5" type="noConversion"/>
  </si>
  <si>
    <t>社評(帳冊)</t>
    <phoneticPr fontId="5" type="noConversion"/>
  </si>
  <si>
    <t>社評製作補助</t>
    <phoneticPr fontId="5" type="noConversion"/>
  </si>
  <si>
    <t>學生會基本經費補助</t>
    <phoneticPr fontId="3" type="noConversion"/>
  </si>
  <si>
    <t>104級期初社員大會</t>
    <phoneticPr fontId="3" type="noConversion"/>
  </si>
  <si>
    <t>學生會共同經費補助</t>
    <phoneticPr fontId="3" type="noConversion"/>
  </si>
  <si>
    <t>104級衝浪體驗營</t>
    <phoneticPr fontId="3" type="noConversion"/>
  </si>
  <si>
    <t>社評(體委資料)</t>
    <phoneticPr fontId="5" type="noConversion"/>
  </si>
  <si>
    <t>合計</t>
  </si>
  <si>
    <t>總務</t>
  </si>
  <si>
    <t>社長</t>
  </si>
  <si>
    <t>指導老師</t>
  </si>
  <si>
    <t>社章</t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</si>
</sst>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57" fontId="4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57" fontId="2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57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0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7700;&#19978;&#27963;&#21205;&#31038;\&#26376;&#24115;\201508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(1)"/>
      <sheetName val="12月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常用項目"/>
      <sheetName val="社團支出圖表"/>
      <sheetName val="上半年度活動決算"/>
      <sheetName val="下半年度活動決算"/>
      <sheetName val="總收支圖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9">
          <cell r="F69">
            <v>2206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topLeftCell="A37" workbookViewId="0">
      <selection activeCell="J40" sqref="J40"/>
    </sheetView>
  </sheetViews>
  <sheetFormatPr defaultRowHeight="16.5"/>
  <sheetData>
    <row r="1" spans="1:7">
      <c r="A1" s="1" t="s">
        <v>0</v>
      </c>
      <c r="B1" s="2"/>
      <c r="C1" s="2"/>
      <c r="D1" s="2"/>
      <c r="E1" s="2"/>
      <c r="F1" s="2"/>
      <c r="G1" s="2"/>
    </row>
    <row r="2" spans="1:7" ht="17.25" thickBot="1">
      <c r="A2" s="3" t="s">
        <v>1</v>
      </c>
      <c r="B2" s="2"/>
      <c r="C2" s="2"/>
      <c r="D2" s="2"/>
      <c r="E2" s="2"/>
      <c r="F2" s="2"/>
      <c r="G2" s="2"/>
    </row>
    <row r="3" spans="1: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>
      <c r="A4" s="7"/>
      <c r="B4" s="8"/>
      <c r="C4" s="8" t="s">
        <v>9</v>
      </c>
      <c r="D4" s="8"/>
      <c r="E4" s="8"/>
      <c r="F4" s="8">
        <f>'[1]10月'!F69</f>
        <v>2206</v>
      </c>
      <c r="G4" s="9"/>
    </row>
    <row r="5" spans="1:7">
      <c r="A5" s="10">
        <v>42313</v>
      </c>
      <c r="B5" s="11"/>
      <c r="C5" s="8" t="s">
        <v>10</v>
      </c>
      <c r="D5" s="11">
        <v>1000</v>
      </c>
      <c r="E5" s="11"/>
      <c r="F5" s="11">
        <f t="shared" ref="F5:F42" si="0">F4+D5-E5</f>
        <v>3206</v>
      </c>
      <c r="G5" s="12" t="s">
        <v>11</v>
      </c>
    </row>
    <row r="6" spans="1:7">
      <c r="A6" s="13">
        <v>42321</v>
      </c>
      <c r="B6" s="11"/>
      <c r="C6" s="14" t="s">
        <v>12</v>
      </c>
      <c r="D6" s="11"/>
      <c r="E6" s="11">
        <v>40</v>
      </c>
      <c r="F6" s="11">
        <f t="shared" si="0"/>
        <v>3166</v>
      </c>
      <c r="G6" s="12" t="s">
        <v>13</v>
      </c>
    </row>
    <row r="7" spans="1:7">
      <c r="A7" s="13">
        <v>42322</v>
      </c>
      <c r="B7" s="8"/>
      <c r="C7" s="8" t="s">
        <v>14</v>
      </c>
      <c r="D7" s="8"/>
      <c r="E7" s="8">
        <v>1000</v>
      </c>
      <c r="F7" s="11">
        <f t="shared" si="0"/>
        <v>2166</v>
      </c>
      <c r="G7" s="9" t="s">
        <v>15</v>
      </c>
    </row>
    <row r="8" spans="1:7">
      <c r="A8" s="13">
        <v>42324</v>
      </c>
      <c r="B8" s="8"/>
      <c r="C8" s="8" t="s">
        <v>16</v>
      </c>
      <c r="D8" s="8"/>
      <c r="E8" s="8">
        <v>21</v>
      </c>
      <c r="F8" s="11">
        <f t="shared" si="0"/>
        <v>2145</v>
      </c>
      <c r="G8" s="9" t="s">
        <v>17</v>
      </c>
    </row>
    <row r="9" spans="1:7">
      <c r="A9" s="13">
        <v>42324</v>
      </c>
      <c r="B9" s="8"/>
      <c r="C9" s="8" t="s">
        <v>10</v>
      </c>
      <c r="D9" s="8">
        <v>150</v>
      </c>
      <c r="E9" s="8"/>
      <c r="F9" s="11">
        <f t="shared" si="0"/>
        <v>2295</v>
      </c>
      <c r="G9" s="9" t="s">
        <v>18</v>
      </c>
    </row>
    <row r="10" spans="1:7">
      <c r="A10" s="13">
        <v>42324</v>
      </c>
      <c r="B10" s="8"/>
      <c r="C10" s="8" t="s">
        <v>19</v>
      </c>
      <c r="D10" s="8"/>
      <c r="E10" s="8">
        <v>10</v>
      </c>
      <c r="F10" s="11">
        <f t="shared" si="0"/>
        <v>2285</v>
      </c>
      <c r="G10" s="9" t="s">
        <v>20</v>
      </c>
    </row>
    <row r="11" spans="1:7">
      <c r="A11" s="13">
        <v>42325</v>
      </c>
      <c r="B11" s="8"/>
      <c r="C11" s="8" t="s">
        <v>19</v>
      </c>
      <c r="D11" s="8"/>
      <c r="E11" s="8">
        <v>20</v>
      </c>
      <c r="F11" s="11">
        <f t="shared" si="0"/>
        <v>2265</v>
      </c>
      <c r="G11" s="9" t="s">
        <v>21</v>
      </c>
    </row>
    <row r="12" spans="1:7">
      <c r="A12" s="13">
        <v>42325</v>
      </c>
      <c r="B12" s="8"/>
      <c r="C12" s="8" t="s">
        <v>22</v>
      </c>
      <c r="D12" s="8"/>
      <c r="E12" s="8">
        <v>18</v>
      </c>
      <c r="F12" s="11">
        <f t="shared" si="0"/>
        <v>2247</v>
      </c>
      <c r="G12" s="9" t="s">
        <v>23</v>
      </c>
    </row>
    <row r="13" spans="1:7">
      <c r="A13" s="13">
        <v>42326</v>
      </c>
      <c r="B13" s="8"/>
      <c r="C13" s="8" t="s">
        <v>24</v>
      </c>
      <c r="D13" s="8"/>
      <c r="E13" s="8">
        <v>290</v>
      </c>
      <c r="F13" s="11">
        <f t="shared" si="0"/>
        <v>1957</v>
      </c>
      <c r="G13" s="9" t="s">
        <v>25</v>
      </c>
    </row>
    <row r="14" spans="1:7">
      <c r="A14" s="13">
        <v>42327</v>
      </c>
      <c r="B14" s="8"/>
      <c r="C14" s="8" t="s">
        <v>19</v>
      </c>
      <c r="D14" s="8"/>
      <c r="E14" s="8">
        <v>25</v>
      </c>
      <c r="F14" s="11">
        <f t="shared" si="0"/>
        <v>1932</v>
      </c>
      <c r="G14" s="9" t="s">
        <v>26</v>
      </c>
    </row>
    <row r="15" spans="1:7">
      <c r="A15" s="13">
        <v>42327</v>
      </c>
      <c r="B15" s="8"/>
      <c r="C15" s="8" t="s">
        <v>24</v>
      </c>
      <c r="D15" s="8"/>
      <c r="E15" s="8">
        <v>70</v>
      </c>
      <c r="F15" s="11">
        <f t="shared" si="0"/>
        <v>1862</v>
      </c>
      <c r="G15" s="9" t="s">
        <v>27</v>
      </c>
    </row>
    <row r="16" spans="1:7">
      <c r="A16" s="13">
        <v>42327</v>
      </c>
      <c r="B16" s="11"/>
      <c r="C16" s="15" t="s">
        <v>28</v>
      </c>
      <c r="D16" s="11"/>
      <c r="E16" s="11">
        <v>476</v>
      </c>
      <c r="F16" s="11">
        <f t="shared" si="0"/>
        <v>1386</v>
      </c>
      <c r="G16" s="9" t="s">
        <v>29</v>
      </c>
    </row>
    <row r="17" spans="1:7">
      <c r="A17" s="13">
        <v>42328</v>
      </c>
      <c r="B17" s="8"/>
      <c r="C17" s="8" t="s">
        <v>19</v>
      </c>
      <c r="D17" s="8"/>
      <c r="E17" s="8">
        <v>20</v>
      </c>
      <c r="F17" s="11">
        <f t="shared" si="0"/>
        <v>1366</v>
      </c>
      <c r="G17" s="9" t="s">
        <v>30</v>
      </c>
    </row>
    <row r="18" spans="1:7">
      <c r="A18" s="16">
        <v>42329</v>
      </c>
      <c r="B18" s="11"/>
      <c r="C18" s="11" t="s">
        <v>31</v>
      </c>
      <c r="D18" s="11">
        <v>8480</v>
      </c>
      <c r="E18" s="11"/>
      <c r="F18" s="11">
        <f t="shared" si="0"/>
        <v>9846</v>
      </c>
      <c r="G18" s="9" t="s">
        <v>29</v>
      </c>
    </row>
    <row r="19" spans="1:7">
      <c r="A19" s="16">
        <v>42329</v>
      </c>
      <c r="B19" s="11"/>
      <c r="C19" s="11" t="s">
        <v>32</v>
      </c>
      <c r="D19" s="11"/>
      <c r="E19" s="11">
        <v>3000</v>
      </c>
      <c r="F19" s="11">
        <f t="shared" si="0"/>
        <v>6846</v>
      </c>
      <c r="G19" s="9" t="s">
        <v>29</v>
      </c>
    </row>
    <row r="20" spans="1:7">
      <c r="A20" s="16">
        <v>42329</v>
      </c>
      <c r="B20" s="11"/>
      <c r="C20" s="11" t="s">
        <v>33</v>
      </c>
      <c r="D20" s="11"/>
      <c r="E20" s="11">
        <v>800</v>
      </c>
      <c r="F20" s="11">
        <f t="shared" si="0"/>
        <v>6046</v>
      </c>
      <c r="G20" s="9" t="s">
        <v>29</v>
      </c>
    </row>
    <row r="21" spans="1:7">
      <c r="A21" s="16">
        <v>42329</v>
      </c>
      <c r="B21" s="11"/>
      <c r="C21" s="11" t="s">
        <v>34</v>
      </c>
      <c r="D21" s="11"/>
      <c r="E21" s="11">
        <v>4500</v>
      </c>
      <c r="F21" s="11">
        <f t="shared" si="0"/>
        <v>1546</v>
      </c>
      <c r="G21" s="9" t="s">
        <v>29</v>
      </c>
    </row>
    <row r="22" spans="1:7">
      <c r="A22" s="16">
        <v>42329</v>
      </c>
      <c r="B22" s="11"/>
      <c r="C22" s="11" t="s">
        <v>35</v>
      </c>
      <c r="D22" s="11"/>
      <c r="E22" s="11">
        <v>1540</v>
      </c>
      <c r="F22" s="11">
        <f t="shared" si="0"/>
        <v>6</v>
      </c>
      <c r="G22" s="9" t="s">
        <v>29</v>
      </c>
    </row>
    <row r="23" spans="1:7">
      <c r="A23" s="16">
        <v>42329</v>
      </c>
      <c r="B23" s="11"/>
      <c r="C23" s="11" t="s">
        <v>36</v>
      </c>
      <c r="D23" s="11"/>
      <c r="E23" s="11">
        <v>240</v>
      </c>
      <c r="F23" s="11">
        <f t="shared" si="0"/>
        <v>-234</v>
      </c>
      <c r="G23" s="9" t="s">
        <v>29</v>
      </c>
    </row>
    <row r="24" spans="1:7">
      <c r="A24" s="16">
        <v>42329</v>
      </c>
      <c r="B24" s="11"/>
      <c r="C24" s="11" t="s">
        <v>28</v>
      </c>
      <c r="D24" s="11"/>
      <c r="E24" s="11">
        <v>476</v>
      </c>
      <c r="F24" s="11">
        <f t="shared" si="0"/>
        <v>-710</v>
      </c>
      <c r="G24" s="9" t="s">
        <v>29</v>
      </c>
    </row>
    <row r="25" spans="1:7">
      <c r="A25" s="13">
        <v>42330</v>
      </c>
      <c r="B25" s="8"/>
      <c r="C25" s="8" t="s">
        <v>37</v>
      </c>
      <c r="D25" s="8"/>
      <c r="E25" s="8">
        <v>100</v>
      </c>
      <c r="F25" s="11">
        <f t="shared" si="0"/>
        <v>-810</v>
      </c>
      <c r="G25" s="9" t="s">
        <v>38</v>
      </c>
    </row>
    <row r="26" spans="1:7">
      <c r="A26" s="13">
        <v>42330</v>
      </c>
      <c r="B26" s="8"/>
      <c r="C26" s="8" t="s">
        <v>19</v>
      </c>
      <c r="D26" s="8"/>
      <c r="E26" s="8">
        <v>321</v>
      </c>
      <c r="F26" s="11">
        <f t="shared" si="0"/>
        <v>-1131</v>
      </c>
      <c r="G26" s="9" t="s">
        <v>39</v>
      </c>
    </row>
    <row r="27" spans="1:7">
      <c r="A27" s="13">
        <v>42330</v>
      </c>
      <c r="B27" s="8"/>
      <c r="C27" s="8" t="s">
        <v>19</v>
      </c>
      <c r="D27" s="8"/>
      <c r="E27" s="8">
        <v>21</v>
      </c>
      <c r="F27" s="11">
        <f t="shared" si="0"/>
        <v>-1152</v>
      </c>
      <c r="G27" s="9" t="s">
        <v>40</v>
      </c>
    </row>
    <row r="28" spans="1:7">
      <c r="A28" s="13">
        <v>42330</v>
      </c>
      <c r="B28" s="8"/>
      <c r="C28" s="8" t="s">
        <v>19</v>
      </c>
      <c r="D28" s="8"/>
      <c r="E28" s="8">
        <v>21</v>
      </c>
      <c r="F28" s="11">
        <f t="shared" si="0"/>
        <v>-1173</v>
      </c>
      <c r="G28" s="9" t="s">
        <v>40</v>
      </c>
    </row>
    <row r="29" spans="1:7">
      <c r="A29" s="13">
        <v>42330</v>
      </c>
      <c r="B29" s="8"/>
      <c r="C29" s="8" t="s">
        <v>19</v>
      </c>
      <c r="D29" s="8"/>
      <c r="E29" s="8">
        <v>60</v>
      </c>
      <c r="F29" s="11">
        <f t="shared" si="0"/>
        <v>-1233</v>
      </c>
      <c r="G29" s="9" t="s">
        <v>41</v>
      </c>
    </row>
    <row r="30" spans="1:7">
      <c r="A30" s="13">
        <v>42330</v>
      </c>
      <c r="B30" s="8"/>
      <c r="C30" s="8" t="s">
        <v>19</v>
      </c>
      <c r="D30" s="8"/>
      <c r="E30" s="8">
        <v>18</v>
      </c>
      <c r="F30" s="11">
        <f t="shared" si="0"/>
        <v>-1251</v>
      </c>
      <c r="G30" s="9" t="s">
        <v>42</v>
      </c>
    </row>
    <row r="31" spans="1:7">
      <c r="A31" s="13">
        <v>42331</v>
      </c>
      <c r="B31" s="8"/>
      <c r="C31" s="8" t="s">
        <v>37</v>
      </c>
      <c r="D31" s="8"/>
      <c r="E31" s="8">
        <v>76</v>
      </c>
      <c r="F31" s="11">
        <f t="shared" si="0"/>
        <v>-1327</v>
      </c>
      <c r="G31" s="9" t="s">
        <v>43</v>
      </c>
    </row>
    <row r="32" spans="1:7">
      <c r="A32" s="13">
        <v>42331</v>
      </c>
      <c r="B32" s="8"/>
      <c r="C32" s="8" t="s">
        <v>37</v>
      </c>
      <c r="D32" s="8"/>
      <c r="E32" s="8">
        <v>52</v>
      </c>
      <c r="F32" s="11">
        <f t="shared" si="0"/>
        <v>-1379</v>
      </c>
      <c r="G32" s="9" t="s">
        <v>44</v>
      </c>
    </row>
    <row r="33" spans="1:7">
      <c r="A33" s="13">
        <v>42331</v>
      </c>
      <c r="B33" s="8"/>
      <c r="C33" s="8" t="s">
        <v>19</v>
      </c>
      <c r="D33" s="8"/>
      <c r="E33" s="8">
        <v>45</v>
      </c>
      <c r="F33" s="11">
        <f t="shared" si="0"/>
        <v>-1424</v>
      </c>
      <c r="G33" s="9" t="s">
        <v>45</v>
      </c>
    </row>
    <row r="34" spans="1:7">
      <c r="A34" s="13">
        <v>42331</v>
      </c>
      <c r="B34" s="8"/>
      <c r="C34" s="8" t="s">
        <v>12</v>
      </c>
      <c r="D34" s="8"/>
      <c r="E34" s="8">
        <v>50</v>
      </c>
      <c r="F34" s="11">
        <f t="shared" si="0"/>
        <v>-1474</v>
      </c>
      <c r="G34" s="9" t="s">
        <v>46</v>
      </c>
    </row>
    <row r="35" spans="1:7">
      <c r="A35" s="13">
        <v>42331</v>
      </c>
      <c r="B35" s="8"/>
      <c r="C35" s="8" t="s">
        <v>19</v>
      </c>
      <c r="D35" s="8"/>
      <c r="E35" s="8">
        <v>75</v>
      </c>
      <c r="F35" s="11">
        <f t="shared" si="0"/>
        <v>-1549</v>
      </c>
      <c r="G35" s="9" t="s">
        <v>40</v>
      </c>
    </row>
    <row r="36" spans="1:7">
      <c r="A36" s="13">
        <v>42331</v>
      </c>
      <c r="B36" s="8"/>
      <c r="C36" s="8" t="s">
        <v>19</v>
      </c>
      <c r="D36" s="8"/>
      <c r="E36" s="8">
        <v>125</v>
      </c>
      <c r="F36" s="11">
        <f t="shared" si="0"/>
        <v>-1674</v>
      </c>
      <c r="G36" s="9" t="s">
        <v>47</v>
      </c>
    </row>
    <row r="37" spans="1:7">
      <c r="A37" s="13">
        <v>42333</v>
      </c>
      <c r="B37" s="8"/>
      <c r="C37" s="8" t="s">
        <v>10</v>
      </c>
      <c r="D37" s="8">
        <v>1000</v>
      </c>
      <c r="E37" s="8"/>
      <c r="F37" s="11">
        <f t="shared" si="0"/>
        <v>-674</v>
      </c>
      <c r="G37" s="9" t="s">
        <v>48</v>
      </c>
    </row>
    <row r="38" spans="1:7">
      <c r="A38" s="13">
        <v>42333</v>
      </c>
      <c r="B38" s="8"/>
      <c r="C38" s="8" t="s">
        <v>49</v>
      </c>
      <c r="D38" s="8">
        <v>500</v>
      </c>
      <c r="E38" s="8"/>
      <c r="F38" s="11">
        <f t="shared" si="0"/>
        <v>-174</v>
      </c>
      <c r="G38" s="9" t="s">
        <v>50</v>
      </c>
    </row>
    <row r="39" spans="1:7">
      <c r="A39" s="13">
        <v>42333</v>
      </c>
      <c r="B39" s="8"/>
      <c r="C39" s="8" t="s">
        <v>51</v>
      </c>
      <c r="D39" s="8">
        <v>3000</v>
      </c>
      <c r="E39" s="8"/>
      <c r="F39" s="11">
        <f t="shared" si="0"/>
        <v>2826</v>
      </c>
      <c r="G39" s="9" t="s">
        <v>52</v>
      </c>
    </row>
    <row r="40" spans="1:7">
      <c r="A40" s="13">
        <v>42334</v>
      </c>
      <c r="B40" s="8"/>
      <c r="C40" s="8" t="s">
        <v>19</v>
      </c>
      <c r="D40" s="8"/>
      <c r="E40" s="8">
        <v>534</v>
      </c>
      <c r="F40" s="11">
        <f t="shared" si="0"/>
        <v>2292</v>
      </c>
      <c r="G40" s="9" t="s">
        <v>45</v>
      </c>
    </row>
    <row r="41" spans="1:7">
      <c r="A41" s="13">
        <v>42335</v>
      </c>
      <c r="B41" s="8"/>
      <c r="C41" s="8" t="s">
        <v>19</v>
      </c>
      <c r="D41" s="8"/>
      <c r="E41" s="8">
        <v>31</v>
      </c>
      <c r="F41" s="11">
        <f t="shared" si="0"/>
        <v>2261</v>
      </c>
      <c r="G41" s="9" t="s">
        <v>53</v>
      </c>
    </row>
    <row r="42" spans="1:7">
      <c r="A42" s="13">
        <v>42335</v>
      </c>
      <c r="B42" s="8"/>
      <c r="C42" s="8" t="s">
        <v>37</v>
      </c>
      <c r="D42" s="8"/>
      <c r="E42" s="8">
        <v>144</v>
      </c>
      <c r="F42" s="11">
        <f t="shared" si="0"/>
        <v>2117</v>
      </c>
      <c r="G42" s="9" t="s">
        <v>43</v>
      </c>
    </row>
    <row r="43" spans="1:7">
      <c r="A43" s="17"/>
      <c r="B43" s="11"/>
      <c r="C43" s="11"/>
      <c r="D43" s="11"/>
      <c r="E43" s="11"/>
      <c r="F43" s="11"/>
      <c r="G43" s="18"/>
    </row>
    <row r="44" spans="1:7">
      <c r="A44" s="13"/>
      <c r="B44" s="8"/>
      <c r="C44" s="8"/>
      <c r="D44" s="8"/>
      <c r="E44" s="8"/>
      <c r="F44" s="8"/>
      <c r="G44" s="9"/>
    </row>
    <row r="45" spans="1:7">
      <c r="A45" s="13"/>
      <c r="B45" s="8"/>
      <c r="C45" s="19" t="s">
        <v>54</v>
      </c>
      <c r="D45" s="8">
        <f>SUM(D5:D44)</f>
        <v>14130</v>
      </c>
      <c r="E45" s="8">
        <f>SUM(E5:E44)</f>
        <v>14219</v>
      </c>
      <c r="F45" s="8">
        <f>F4+D45-E45</f>
        <v>2117</v>
      </c>
      <c r="G45" s="9"/>
    </row>
    <row r="46" spans="1:7">
      <c r="A46" s="20" t="s">
        <v>55</v>
      </c>
      <c r="B46" s="21"/>
      <c r="C46" s="22" t="s">
        <v>56</v>
      </c>
      <c r="D46" s="21"/>
      <c r="E46" s="22" t="s">
        <v>57</v>
      </c>
      <c r="F46" s="21"/>
      <c r="G46" s="23" t="s">
        <v>58</v>
      </c>
    </row>
    <row r="47" spans="1:7">
      <c r="A47" s="24"/>
      <c r="B47" s="21"/>
      <c r="C47" s="21"/>
      <c r="D47" s="21"/>
      <c r="E47" s="21"/>
      <c r="F47" s="21"/>
      <c r="G47" s="25"/>
    </row>
    <row r="48" spans="1:7">
      <c r="A48" s="20"/>
      <c r="B48" s="21"/>
      <c r="C48" s="22"/>
      <c r="D48" s="21"/>
      <c r="E48" s="22"/>
      <c r="F48" s="21"/>
      <c r="G48" s="23"/>
    </row>
    <row r="49" spans="1:7" ht="17.25" thickBot="1">
      <c r="A49" s="26"/>
      <c r="B49" s="27"/>
      <c r="C49" s="27"/>
      <c r="D49" s="27"/>
      <c r="E49" s="27"/>
      <c r="F49" s="27"/>
      <c r="G49" s="28"/>
    </row>
    <row r="50" spans="1:7">
      <c r="A50" s="29"/>
      <c r="B50" s="29"/>
      <c r="C50" s="29"/>
      <c r="D50" s="29"/>
      <c r="E50" s="29"/>
      <c r="F50" s="29"/>
      <c r="G50" s="29"/>
    </row>
  </sheetData>
  <mergeCells count="10">
    <mergeCell ref="A48:B49"/>
    <mergeCell ref="C48:D49"/>
    <mergeCell ref="E48:F49"/>
    <mergeCell ref="G48:G49"/>
    <mergeCell ref="A1:G1"/>
    <mergeCell ref="A2:G2"/>
    <mergeCell ref="A46:B47"/>
    <mergeCell ref="C46:D47"/>
    <mergeCell ref="E46:F47"/>
    <mergeCell ref="G46:G4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2016-10-18T03:23:02Z</dcterms:modified>
</cp:coreProperties>
</file>